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marcela.arias\Downloads\"/>
    </mc:Choice>
  </mc:AlternateContent>
  <xr:revisionPtr revIDLastSave="0" documentId="13_ncr:1_{C9EABBBA-C97A-4E03-A157-FA79544B9733}" xr6:coauthVersionLast="47" xr6:coauthVersionMax="47" xr10:uidLastSave="{00000000-0000-0000-0000-000000000000}"/>
  <bookViews>
    <workbookView xWindow="-120" yWindow="-120" windowWidth="21840" windowHeight="13140" activeTab="1" xr2:uid="{00000000-000D-0000-FFFF-FFFF00000000}"/>
  </bookViews>
  <sheets>
    <sheet name="Sheet1" sheetId="1" r:id="rId1"/>
    <sheet name="Hoja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B4" i="1"/>
  <c r="B5" i="1"/>
  <c r="E28" i="2" l="1"/>
  <c r="E29" i="2"/>
  <c r="E30" i="2"/>
  <c r="E31" i="2"/>
  <c r="E27" i="2"/>
  <c r="D31" i="2"/>
  <c r="D28" i="2"/>
  <c r="D29" i="2"/>
  <c r="D30" i="2"/>
  <c r="D27" i="2"/>
  <c r="D19" i="2"/>
  <c r="D20" i="2"/>
  <c r="D21" i="2"/>
  <c r="D22" i="2"/>
  <c r="D23" i="2"/>
  <c r="D18" i="2"/>
  <c r="E19" i="2"/>
  <c r="E20" i="2"/>
  <c r="E21" i="2"/>
  <c r="E22" i="2"/>
  <c r="E23" i="2"/>
  <c r="E24" i="2" s="1"/>
  <c r="E18" i="2"/>
  <c r="E12" i="2"/>
  <c r="E13" i="2"/>
  <c r="E15" i="2" s="1"/>
  <c r="E14" i="2"/>
  <c r="E11" i="2"/>
  <c r="D12" i="2"/>
  <c r="D13" i="2"/>
  <c r="D14" i="2"/>
  <c r="D11" i="2"/>
  <c r="C8" i="2"/>
  <c r="E3" i="2"/>
  <c r="E4" i="2"/>
  <c r="E5" i="2"/>
  <c r="E6" i="2"/>
  <c r="E8" i="2" s="1"/>
  <c r="E7" i="2"/>
  <c r="E2" i="2"/>
  <c r="D3" i="2"/>
  <c r="D4" i="2"/>
  <c r="D5" i="2"/>
  <c r="D6" i="2"/>
  <c r="D7" i="2"/>
  <c r="D2" i="2"/>
  <c r="F7" i="1"/>
  <c r="B7" i="1"/>
  <c r="F6" i="1"/>
  <c r="B6" i="1"/>
  <c r="B8" i="1" s="1"/>
  <c r="F5" i="1"/>
  <c r="F4" i="1"/>
  <c r="F8" i="1" l="1"/>
  <c r="D24" i="2"/>
  <c r="D15" i="2"/>
  <c r="D8" i="2"/>
</calcChain>
</file>

<file path=xl/sharedStrings.xml><?xml version="1.0" encoding="utf-8"?>
<sst xmlns="http://schemas.openxmlformats.org/spreadsheetml/2006/main" count="60" uniqueCount="41">
  <si>
    <t>ZONA</t>
  </si>
  <si>
    <t>PRESUPUESTO POR ZONA</t>
  </si>
  <si>
    <t>PROYECCIÓN VALOR UNITARIO ESTERILIZACIÓN CON MICROCHIP</t>
  </si>
  <si>
    <t>PROYECCIÓN</t>
  </si>
  <si>
    <t xml:space="preserve">PROYECCIÓN APROXIMADA # ESTERILIZACIONES </t>
  </si>
  <si>
    <t>PROYECCIÓN APROXIMADA # ESTERILIZACIONES MENSUALES POR ZONA</t>
  </si>
  <si>
    <t>NORTE</t>
  </si>
  <si>
    <t xml:space="preserve">DOS (2) MESES </t>
  </si>
  <si>
    <t>SUR</t>
  </si>
  <si>
    <t>CENTRO ORIENTE</t>
  </si>
  <si>
    <t>SUROCCIDENTE</t>
  </si>
  <si>
    <t>TOTAL</t>
  </si>
  <si>
    <t>ZONA NORTE</t>
  </si>
  <si>
    <t>LOCALIDAD</t>
  </si>
  <si>
    <t>PRESUPUESTO POR LOCALIDAD</t>
  </si>
  <si>
    <t>META EJECUCIÓN MENSUAL</t>
  </si>
  <si>
    <t>USAQUÉN</t>
  </si>
  <si>
    <t>SUBA</t>
  </si>
  <si>
    <t>BARRIOS UNIDOS</t>
  </si>
  <si>
    <t>CHAPINERO</t>
  </si>
  <si>
    <t>ENGATIVÁ</t>
  </si>
  <si>
    <t>TEUSAQUILLO</t>
  </si>
  <si>
    <t>ZONA SUR</t>
  </si>
  <si>
    <t>CIUDAD BOLÍVAR</t>
  </si>
  <si>
    <t>USME</t>
  </si>
  <si>
    <t>TUNJUELITO</t>
  </si>
  <si>
    <t>SUMAPÁZ</t>
  </si>
  <si>
    <t>ZONA CENTRO ORIENTE</t>
  </si>
  <si>
    <t>SAN CRISTÓBAL</t>
  </si>
  <si>
    <t>ANTONIO NARIÑO</t>
  </si>
  <si>
    <t>RAFAEL URIBE</t>
  </si>
  <si>
    <t>LOS MÁRTIRES</t>
  </si>
  <si>
    <t>SANTA FÉ</t>
  </si>
  <si>
    <t>LA CANDELARIA</t>
  </si>
  <si>
    <t>ZONA SUROCCIDENTE</t>
  </si>
  <si>
    <t>BOSA</t>
  </si>
  <si>
    <t>KENNEDY</t>
  </si>
  <si>
    <t>PUENTE ARANDA</t>
  </si>
  <si>
    <t>FONTIBÓN</t>
  </si>
  <si>
    <t xml:space="preserve">PROYECTADO IDPYBA 2024 -2 MESES </t>
  </si>
  <si>
    <t>valor 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</si>
</sst>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\ #,##0;[Red]\-&quot;$&quot;\ #,##0"/>
  </numFmts>
  <fonts count="4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6" fontId="2" fillId="0" borderId="5" xfId="0" applyNumberFormat="1" applyFont="1" applyBorder="1" applyAlignment="1">
      <alignment horizontal="center" vertical="center" wrapText="1"/>
    </xf>
    <xf numFmtId="6" fontId="2" fillId="0" borderId="5" xfId="0" applyNumberFormat="1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6" fontId="1" fillId="0" borderId="6" xfId="0" applyNumberFormat="1" applyFont="1" applyBorder="1" applyAlignment="1">
      <alignment vertical="center" wrapText="1"/>
    </xf>
    <xf numFmtId="3" fontId="1" fillId="0" borderId="6" xfId="0" applyNumberFormat="1" applyFont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6" fontId="3" fillId="2" borderId="5" xfId="0" applyNumberFormat="1" applyFont="1" applyFill="1" applyBorder="1" applyAlignment="1">
      <alignment horizontal="center" vertical="center"/>
    </xf>
    <xf numFmtId="3" fontId="3" fillId="2" borderId="5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" vertical="center"/>
    </xf>
    <xf numFmtId="6" fontId="2" fillId="0" borderId="0" xfId="0" applyNumberFormat="1" applyFont="1"/>
    <xf numFmtId="0" fontId="3" fillId="2" borderId="0" xfId="0" applyFont="1" applyFill="1" applyAlignment="1">
      <alignment horizontal="center" vertical="center" wrapText="1"/>
    </xf>
    <xf numFmtId="3" fontId="0" fillId="0" borderId="0" xfId="0" applyNumberFormat="1"/>
    <xf numFmtId="6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workbookViewId="0">
      <selection activeCell="G14" sqref="G14"/>
    </sheetView>
  </sheetViews>
  <sheetFormatPr baseColWidth="10" defaultColWidth="9.140625" defaultRowHeight="15" x14ac:dyDescent="0.25"/>
  <cols>
    <col min="2" max="2" width="19" customWidth="1"/>
    <col min="3" max="3" width="11" bestFit="1" customWidth="1"/>
    <col min="5" max="5" width="15.5703125" customWidth="1"/>
    <col min="6" max="6" width="15.7109375" customWidth="1"/>
    <col min="9" max="9" width="46.28515625" customWidth="1"/>
    <col min="10" max="10" width="11" bestFit="1" customWidth="1"/>
  </cols>
  <sheetData>
    <row r="1" spans="1:9" x14ac:dyDescent="0.25">
      <c r="A1" s="23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</row>
    <row r="2" spans="1:9" x14ac:dyDescent="0.25">
      <c r="A2" s="24"/>
      <c r="B2" s="24"/>
      <c r="C2" s="24"/>
      <c r="D2" s="24"/>
      <c r="E2" s="24"/>
      <c r="F2" s="24"/>
    </row>
    <row r="3" spans="1:9" ht="15.75" thickBot="1" x14ac:dyDescent="0.3">
      <c r="A3" s="25"/>
      <c r="B3" s="25"/>
      <c r="C3" s="25"/>
      <c r="D3" s="25"/>
      <c r="E3" s="25"/>
      <c r="F3" s="25"/>
    </row>
    <row r="4" spans="1:9" ht="23.25" thickBot="1" x14ac:dyDescent="0.3">
      <c r="A4" s="1" t="s">
        <v>6</v>
      </c>
      <c r="B4" s="2">
        <f>C4*E4</f>
        <v>666039570</v>
      </c>
      <c r="C4" s="3">
        <v>216951</v>
      </c>
      <c r="D4" s="4" t="s">
        <v>7</v>
      </c>
      <c r="E4" s="5">
        <v>3070</v>
      </c>
      <c r="F4" s="5">
        <f>E4/2</f>
        <v>1535</v>
      </c>
    </row>
    <row r="5" spans="1:9" ht="23.25" thickBot="1" x14ac:dyDescent="0.3">
      <c r="A5" s="1" t="s">
        <v>8</v>
      </c>
      <c r="B5" s="2">
        <f t="shared" ref="B5:B7" si="0">C5*E5</f>
        <v>666039570</v>
      </c>
      <c r="C5" s="3">
        <v>216951</v>
      </c>
      <c r="D5" s="4" t="s">
        <v>7</v>
      </c>
      <c r="E5" s="5">
        <v>3070</v>
      </c>
      <c r="F5" s="5">
        <f t="shared" ref="F5:F7" si="1">E5/2</f>
        <v>1535</v>
      </c>
    </row>
    <row r="6" spans="1:9" ht="23.25" thickBot="1" x14ac:dyDescent="0.3">
      <c r="A6" s="1" t="s">
        <v>9</v>
      </c>
      <c r="B6" s="2">
        <f t="shared" si="0"/>
        <v>666039570</v>
      </c>
      <c r="C6" s="3">
        <v>216951</v>
      </c>
      <c r="D6" s="4" t="s">
        <v>7</v>
      </c>
      <c r="E6" s="5">
        <v>3070</v>
      </c>
      <c r="F6" s="5">
        <f t="shared" si="1"/>
        <v>1535</v>
      </c>
    </row>
    <row r="7" spans="1:9" ht="23.25" thickBot="1" x14ac:dyDescent="0.3">
      <c r="A7" s="1" t="s">
        <v>10</v>
      </c>
      <c r="B7" s="2">
        <f t="shared" si="0"/>
        <v>666039570</v>
      </c>
      <c r="C7" s="3">
        <v>216951</v>
      </c>
      <c r="D7" s="4" t="s">
        <v>7</v>
      </c>
      <c r="E7" s="5">
        <v>3070</v>
      </c>
      <c r="F7" s="5">
        <f t="shared" si="1"/>
        <v>1535</v>
      </c>
    </row>
    <row r="8" spans="1:9" x14ac:dyDescent="0.25">
      <c r="A8" s="6" t="s">
        <v>11</v>
      </c>
      <c r="B8" s="7">
        <f>SUM(B4:B7)</f>
        <v>2664158280</v>
      </c>
      <c r="C8" s="6"/>
      <c r="D8" s="6"/>
      <c r="E8" s="8">
        <f>SUM(E4:E7)</f>
        <v>12280</v>
      </c>
      <c r="F8" s="6">
        <f>SUM(F4:F7)</f>
        <v>6140</v>
      </c>
      <c r="I8" s="21"/>
    </row>
    <row r="10" spans="1:9" x14ac:dyDescent="0.25">
      <c r="B10" s="22"/>
    </row>
  </sheetData>
  <mergeCells count="6">
    <mergeCell ref="F1:F3"/>
    <mergeCell ref="A1:A3"/>
    <mergeCell ref="B1:B3"/>
    <mergeCell ref="C1:C3"/>
    <mergeCell ref="D1:D3"/>
    <mergeCell ref="E1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E9FE4-6A15-4A20-ABF3-E594D287B29B}">
  <dimension ref="A1:H31"/>
  <sheetViews>
    <sheetView tabSelected="1" workbookViewId="0">
      <selection activeCell="F7" sqref="F7"/>
    </sheetView>
  </sheetViews>
  <sheetFormatPr baseColWidth="10" defaultRowHeight="15" x14ac:dyDescent="0.25"/>
  <cols>
    <col min="2" max="2" width="26.7109375" customWidth="1"/>
    <col min="4" max="4" width="13.28515625" customWidth="1"/>
    <col min="8" max="8" width="12.5703125" bestFit="1" customWidth="1"/>
  </cols>
  <sheetData>
    <row r="1" spans="1:8" ht="41.25" thickBot="1" x14ac:dyDescent="0.3">
      <c r="A1" s="26" t="s">
        <v>12</v>
      </c>
      <c r="B1" s="9" t="s">
        <v>13</v>
      </c>
      <c r="C1" s="10" t="s">
        <v>39</v>
      </c>
      <c r="D1" s="10" t="s">
        <v>14</v>
      </c>
      <c r="E1" s="10" t="s">
        <v>15</v>
      </c>
      <c r="H1" s="20" t="s">
        <v>40</v>
      </c>
    </row>
    <row r="2" spans="1:8" ht="15.75" thickBot="1" x14ac:dyDescent="0.3">
      <c r="A2" s="27"/>
      <c r="B2" s="32" t="s">
        <v>16</v>
      </c>
      <c r="C2" s="11">
        <v>800</v>
      </c>
      <c r="D2" s="12">
        <f>C2*$H$2</f>
        <v>173560800</v>
      </c>
      <c r="E2" s="11">
        <f>C2/2</f>
        <v>400</v>
      </c>
      <c r="H2" s="3">
        <v>216951</v>
      </c>
    </row>
    <row r="3" spans="1:8" ht="15.75" thickBot="1" x14ac:dyDescent="0.3">
      <c r="A3" s="27"/>
      <c r="B3" s="11" t="s">
        <v>17</v>
      </c>
      <c r="C3" s="11">
        <v>950</v>
      </c>
      <c r="D3" s="12">
        <f t="shared" ref="D3:D7" si="0">C3*$H$2</f>
        <v>206103450</v>
      </c>
      <c r="E3" s="11">
        <f t="shared" ref="E3:E7" si="1">C3/2</f>
        <v>475</v>
      </c>
    </row>
    <row r="4" spans="1:8" ht="15.75" thickBot="1" x14ac:dyDescent="0.3">
      <c r="A4" s="27"/>
      <c r="B4" s="11" t="s">
        <v>18</v>
      </c>
      <c r="C4" s="11">
        <v>150</v>
      </c>
      <c r="D4" s="12">
        <f t="shared" si="0"/>
        <v>32542650</v>
      </c>
      <c r="E4" s="11">
        <f t="shared" si="1"/>
        <v>75</v>
      </c>
      <c r="G4" s="19"/>
    </row>
    <row r="5" spans="1:8" ht="15.75" thickBot="1" x14ac:dyDescent="0.3">
      <c r="A5" s="27"/>
      <c r="B5" s="11" t="s">
        <v>19</v>
      </c>
      <c r="C5" s="11">
        <v>120</v>
      </c>
      <c r="D5" s="12">
        <f t="shared" si="0"/>
        <v>26034120</v>
      </c>
      <c r="E5" s="11">
        <f t="shared" si="1"/>
        <v>60</v>
      </c>
    </row>
    <row r="6" spans="1:8" ht="15.75" thickBot="1" x14ac:dyDescent="0.3">
      <c r="A6" s="27"/>
      <c r="B6" s="11" t="s">
        <v>20</v>
      </c>
      <c r="C6" s="11">
        <v>950</v>
      </c>
      <c r="D6" s="12">
        <f t="shared" si="0"/>
        <v>206103450</v>
      </c>
      <c r="E6" s="11">
        <f t="shared" si="1"/>
        <v>475</v>
      </c>
    </row>
    <row r="7" spans="1:8" ht="15.75" thickBot="1" x14ac:dyDescent="0.3">
      <c r="A7" s="27"/>
      <c r="B7" s="32" t="s">
        <v>21</v>
      </c>
      <c r="C7" s="11">
        <v>100</v>
      </c>
      <c r="D7" s="12">
        <f t="shared" si="0"/>
        <v>21695100</v>
      </c>
      <c r="E7" s="11">
        <f t="shared" si="1"/>
        <v>50</v>
      </c>
    </row>
    <row r="8" spans="1:8" ht="15.75" thickBot="1" x14ac:dyDescent="0.3">
      <c r="A8" s="28"/>
      <c r="B8" s="11" t="s">
        <v>11</v>
      </c>
      <c r="C8" s="13">
        <f>SUM(C2:C7)</f>
        <v>3070</v>
      </c>
      <c r="D8" s="12">
        <f>SUM(D2:D7)</f>
        <v>666039570</v>
      </c>
      <c r="E8" s="11">
        <f>SUM(E2:E7)</f>
        <v>1535</v>
      </c>
    </row>
    <row r="9" spans="1:8" ht="15.75" thickBot="1" x14ac:dyDescent="0.3"/>
    <row r="10" spans="1:8" ht="41.25" thickBot="1" x14ac:dyDescent="0.3">
      <c r="A10" s="26" t="s">
        <v>22</v>
      </c>
      <c r="B10" s="9" t="s">
        <v>13</v>
      </c>
      <c r="C10" s="10" t="s">
        <v>39</v>
      </c>
      <c r="D10" s="10" t="s">
        <v>14</v>
      </c>
      <c r="E10" s="10" t="s">
        <v>15</v>
      </c>
    </row>
    <row r="11" spans="1:8" ht="15.75" thickBot="1" x14ac:dyDescent="0.3">
      <c r="A11" s="27"/>
      <c r="B11" s="11" t="s">
        <v>23</v>
      </c>
      <c r="C11" s="13">
        <v>1500</v>
      </c>
      <c r="D11" s="12">
        <f>C11*$H$2</f>
        <v>325426500</v>
      </c>
      <c r="E11" s="11">
        <f>C11/2</f>
        <v>750</v>
      </c>
    </row>
    <row r="12" spans="1:8" ht="15.75" thickBot="1" x14ac:dyDescent="0.3">
      <c r="A12" s="27"/>
      <c r="B12" s="11" t="s">
        <v>24</v>
      </c>
      <c r="C12" s="13">
        <v>1100</v>
      </c>
      <c r="D12" s="12">
        <f t="shared" ref="D12:D14" si="2">C12*$H$2</f>
        <v>238646100</v>
      </c>
      <c r="E12" s="11">
        <f t="shared" ref="E12:E14" si="3">C12/2</f>
        <v>550</v>
      </c>
    </row>
    <row r="13" spans="1:8" ht="15.75" thickBot="1" x14ac:dyDescent="0.3">
      <c r="A13" s="27"/>
      <c r="B13" s="11" t="s">
        <v>25</v>
      </c>
      <c r="C13" s="11">
        <v>370</v>
      </c>
      <c r="D13" s="12">
        <f t="shared" si="2"/>
        <v>80271870</v>
      </c>
      <c r="E13" s="11">
        <f t="shared" si="3"/>
        <v>185</v>
      </c>
    </row>
    <row r="14" spans="1:8" ht="15.75" thickBot="1" x14ac:dyDescent="0.3">
      <c r="A14" s="27"/>
      <c r="B14" s="14" t="s">
        <v>26</v>
      </c>
      <c r="C14" s="11">
        <v>100</v>
      </c>
      <c r="D14" s="12">
        <f t="shared" si="2"/>
        <v>21695100</v>
      </c>
      <c r="E14" s="11">
        <f t="shared" si="3"/>
        <v>50</v>
      </c>
    </row>
    <row r="15" spans="1:8" ht="15.75" thickBot="1" x14ac:dyDescent="0.3">
      <c r="A15" s="28"/>
      <c r="B15" s="9" t="s">
        <v>11</v>
      </c>
      <c r="C15" s="13">
        <v>3070</v>
      </c>
      <c r="D15" s="12">
        <f>SUM(D11:D14)</f>
        <v>666039570</v>
      </c>
      <c r="E15" s="11">
        <f>SUM(E11:E14)</f>
        <v>1535</v>
      </c>
    </row>
    <row r="16" spans="1:8" ht="15.75" thickBot="1" x14ac:dyDescent="0.3"/>
    <row r="17" spans="1:5" ht="41.25" thickBot="1" x14ac:dyDescent="0.3">
      <c r="A17" s="29" t="s">
        <v>27</v>
      </c>
      <c r="B17" s="9" t="s">
        <v>13</v>
      </c>
      <c r="C17" s="10" t="s">
        <v>39</v>
      </c>
      <c r="D17" s="15" t="s">
        <v>14</v>
      </c>
      <c r="E17" s="16" t="s">
        <v>15</v>
      </c>
    </row>
    <row r="18" spans="1:5" ht="15.75" thickBot="1" x14ac:dyDescent="0.3">
      <c r="A18" s="30"/>
      <c r="B18" s="11" t="s">
        <v>28</v>
      </c>
      <c r="C18" s="13">
        <v>1200</v>
      </c>
      <c r="D18" s="12">
        <f t="shared" ref="D18:D23" si="4">C18*$H$2</f>
        <v>260341200</v>
      </c>
      <c r="E18" s="17">
        <f>C18/2</f>
        <v>600</v>
      </c>
    </row>
    <row r="19" spans="1:5" ht="15.75" thickBot="1" x14ac:dyDescent="0.3">
      <c r="A19" s="30"/>
      <c r="B19" s="11" t="s">
        <v>29</v>
      </c>
      <c r="C19" s="11">
        <v>260</v>
      </c>
      <c r="D19" s="12">
        <f t="shared" si="4"/>
        <v>56407260</v>
      </c>
      <c r="E19" s="17">
        <f t="shared" ref="E19:E23" si="5">C19/2</f>
        <v>130</v>
      </c>
    </row>
    <row r="20" spans="1:5" ht="15.75" thickBot="1" x14ac:dyDescent="0.3">
      <c r="A20" s="30"/>
      <c r="B20" s="11" t="s">
        <v>30</v>
      </c>
      <c r="C20" s="11">
        <v>1060</v>
      </c>
      <c r="D20" s="12">
        <f t="shared" si="4"/>
        <v>229968060</v>
      </c>
      <c r="E20" s="17">
        <f t="shared" si="5"/>
        <v>530</v>
      </c>
    </row>
    <row r="21" spans="1:5" ht="15.75" thickBot="1" x14ac:dyDescent="0.3">
      <c r="A21" s="30"/>
      <c r="B21" s="11" t="s">
        <v>31</v>
      </c>
      <c r="C21" s="11">
        <v>200</v>
      </c>
      <c r="D21" s="12">
        <f t="shared" si="4"/>
        <v>43390200</v>
      </c>
      <c r="E21" s="17">
        <f t="shared" si="5"/>
        <v>100</v>
      </c>
    </row>
    <row r="22" spans="1:5" ht="15.75" thickBot="1" x14ac:dyDescent="0.3">
      <c r="A22" s="30"/>
      <c r="B22" s="11" t="s">
        <v>32</v>
      </c>
      <c r="C22" s="11">
        <v>200</v>
      </c>
      <c r="D22" s="12">
        <f t="shared" si="4"/>
        <v>43390200</v>
      </c>
      <c r="E22" s="17">
        <f t="shared" si="5"/>
        <v>100</v>
      </c>
    </row>
    <row r="23" spans="1:5" ht="15.75" thickBot="1" x14ac:dyDescent="0.3">
      <c r="A23" s="30"/>
      <c r="B23" s="11" t="s">
        <v>33</v>
      </c>
      <c r="C23" s="11">
        <v>150</v>
      </c>
      <c r="D23" s="12">
        <f t="shared" si="4"/>
        <v>32542650</v>
      </c>
      <c r="E23" s="17">
        <f t="shared" si="5"/>
        <v>75</v>
      </c>
    </row>
    <row r="24" spans="1:5" ht="15.75" thickBot="1" x14ac:dyDescent="0.3">
      <c r="A24" s="31"/>
      <c r="B24" s="11" t="s">
        <v>11</v>
      </c>
      <c r="C24" s="13">
        <v>3070</v>
      </c>
      <c r="D24" s="12">
        <f>SUM(D18:D23)</f>
        <v>666039570</v>
      </c>
      <c r="E24" s="11">
        <f>SUM(E18:E23)</f>
        <v>1535</v>
      </c>
    </row>
    <row r="25" spans="1:5" ht="15.75" thickBot="1" x14ac:dyDescent="0.3"/>
    <row r="26" spans="1:5" ht="41.25" thickBot="1" x14ac:dyDescent="0.3">
      <c r="A26" s="29" t="s">
        <v>34</v>
      </c>
      <c r="B26" s="9" t="s">
        <v>13</v>
      </c>
      <c r="C26" s="10" t="s">
        <v>39</v>
      </c>
      <c r="D26" s="10" t="s">
        <v>14</v>
      </c>
      <c r="E26" s="10" t="s">
        <v>15</v>
      </c>
    </row>
    <row r="27" spans="1:5" ht="15.75" thickBot="1" x14ac:dyDescent="0.3">
      <c r="A27" s="30"/>
      <c r="B27" s="11" t="s">
        <v>35</v>
      </c>
      <c r="C27" s="13">
        <v>1000</v>
      </c>
      <c r="D27" s="12">
        <f t="shared" ref="D27:D30" si="6">C27*$H$2</f>
        <v>216951000</v>
      </c>
      <c r="E27" s="11">
        <f>C27/2</f>
        <v>500</v>
      </c>
    </row>
    <row r="28" spans="1:5" ht="15.75" thickBot="1" x14ac:dyDescent="0.3">
      <c r="A28" s="30"/>
      <c r="B28" s="11" t="s">
        <v>36</v>
      </c>
      <c r="C28" s="13">
        <v>1060</v>
      </c>
      <c r="D28" s="12">
        <f t="shared" si="6"/>
        <v>229968060</v>
      </c>
      <c r="E28" s="11">
        <f t="shared" ref="E28:E31" si="7">C28/2</f>
        <v>530</v>
      </c>
    </row>
    <row r="29" spans="1:5" ht="15.75" thickBot="1" x14ac:dyDescent="0.3">
      <c r="A29" s="30"/>
      <c r="B29" s="11" t="s">
        <v>37</v>
      </c>
      <c r="C29" s="11">
        <v>320</v>
      </c>
      <c r="D29" s="12">
        <f t="shared" si="6"/>
        <v>69424320</v>
      </c>
      <c r="E29" s="11">
        <f t="shared" si="7"/>
        <v>160</v>
      </c>
    </row>
    <row r="30" spans="1:5" ht="15.75" thickBot="1" x14ac:dyDescent="0.3">
      <c r="A30" s="30"/>
      <c r="B30" s="14" t="s">
        <v>38</v>
      </c>
      <c r="C30" s="14">
        <v>690</v>
      </c>
      <c r="D30" s="12">
        <f t="shared" si="6"/>
        <v>149696190</v>
      </c>
      <c r="E30" s="11">
        <f t="shared" si="7"/>
        <v>345</v>
      </c>
    </row>
    <row r="31" spans="1:5" ht="15.75" thickBot="1" x14ac:dyDescent="0.3">
      <c r="A31" s="31"/>
      <c r="B31" s="9" t="s">
        <v>11</v>
      </c>
      <c r="C31" s="18">
        <v>3070</v>
      </c>
      <c r="D31" s="12">
        <f>SUM(D27:D30)</f>
        <v>666039570</v>
      </c>
      <c r="E31" s="11">
        <f t="shared" si="7"/>
        <v>1535</v>
      </c>
    </row>
  </sheetData>
  <mergeCells count="4">
    <mergeCell ref="A1:A8"/>
    <mergeCell ref="A10:A15"/>
    <mergeCell ref="A17:A24"/>
    <mergeCell ref="A26:A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Sheet1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Rocío Arias Caicedo</dc:creator>
  <cp:lastModifiedBy>Marcela Rocío Arias Caicedo</cp:lastModifiedBy>
  <dcterms:created xsi:type="dcterms:W3CDTF">2015-06-05T18:17:20Z</dcterms:created>
  <dcterms:modified xsi:type="dcterms:W3CDTF">2024-08-26T19:21:58Z</dcterms:modified>
</cp:coreProperties>
</file>